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070" activeTab="0"/>
  </bookViews>
  <sheets>
    <sheet name="Test I" sheetId="1" r:id="rId1"/>
  </sheets>
  <definedNames/>
  <calcPr fullCalcOnLoad="1"/>
</workbook>
</file>

<file path=xl/sharedStrings.xml><?xml version="1.0" encoding="utf-8"?>
<sst xmlns="http://schemas.openxmlformats.org/spreadsheetml/2006/main" count="78" uniqueCount="57">
  <si>
    <t>A</t>
  </si>
  <si>
    <t>B</t>
  </si>
  <si>
    <t>C</t>
  </si>
  <si>
    <t>1.</t>
  </si>
  <si>
    <t>2.</t>
  </si>
  <si>
    <t>3.</t>
  </si>
  <si>
    <t>4.</t>
  </si>
  <si>
    <t>5.</t>
  </si>
  <si>
    <t>6.</t>
  </si>
  <si>
    <t>7.</t>
  </si>
  <si>
    <t>8.</t>
  </si>
  <si>
    <t>Celkový počet bodů:</t>
  </si>
  <si>
    <t>Hodnocení:</t>
  </si>
  <si>
    <t>D</t>
  </si>
  <si>
    <t>(-1;1)</t>
  </si>
  <si>
    <t>Hodnoceni:</t>
  </si>
  <si>
    <t>ANO</t>
  </si>
  <si>
    <t>NE</t>
  </si>
  <si>
    <t>(30;12)</t>
  </si>
  <si>
    <t>(11;-7)</t>
  </si>
  <si>
    <t>(9;3)</t>
  </si>
  <si>
    <t>(-9;-3)</t>
  </si>
  <si>
    <t>(9;-7)</t>
  </si>
  <si>
    <t>Výsledek:</t>
  </si>
  <si>
    <t>ze  14 bodů</t>
  </si>
  <si>
    <t>2 body</t>
  </si>
  <si>
    <t>4-2-0 body</t>
  </si>
  <si>
    <t>1 bod</t>
  </si>
  <si>
    <t>Zapište pouze kořeny.</t>
  </si>
  <si>
    <t xml:space="preserve">Určete, kdy je výraz                                              roven nule. </t>
  </si>
  <si>
    <t>Test 3</t>
  </si>
  <si>
    <r>
      <t>Vypočítejte neznámou   x,   pro kterou platí   log</t>
    </r>
    <r>
      <rPr>
        <vertAlign val="subscript"/>
        <sz val="12"/>
        <rFont val="Arial CE"/>
        <family val="0"/>
      </rPr>
      <t>3</t>
    </r>
    <r>
      <rPr>
        <sz val="12"/>
        <rFont val="Arial CE"/>
        <family val="2"/>
      </rPr>
      <t xml:space="preserve"> x = 7. </t>
    </r>
  </si>
  <si>
    <r>
      <t xml:space="preserve">Výsledek: P = </t>
    </r>
    <r>
      <rPr>
        <sz val="12"/>
        <rFont val="Arial"/>
        <family val="0"/>
      </rPr>
      <t>[</t>
    </r>
  </si>
  <si>
    <t>]</t>
  </si>
  <si>
    <t>Krychle má 4 stěny.</t>
  </si>
  <si>
    <t>Plášť pravidelného čtyřbokého jehlanu se skládá z rovnostranných trojúhelníků.</t>
  </si>
  <si>
    <t>Výška  a těžnice sestrojená ze stejného vrcholu v rovnostranném trojúhelníku jsou shodné.</t>
  </si>
  <si>
    <t>Desetiúhelník má 10 úhlopříček.</t>
  </si>
  <si>
    <t>Směrový vektor přímky   p: 2x - 3y + 4 = 0   je:</t>
  </si>
  <si>
    <t>(2;-3)</t>
  </si>
  <si>
    <t>[2;-3]</t>
  </si>
  <si>
    <t>(-3;-2)</t>
  </si>
  <si>
    <t>(4;3)</t>
  </si>
  <si>
    <t>V trojúhelníku jsou dány strany   2; 4; 5.   Kosinus největšího úhlu je:</t>
  </si>
  <si>
    <r>
      <t>Grafem funkce   f: y = x</t>
    </r>
    <r>
      <rPr>
        <vertAlign val="superscript"/>
        <sz val="12"/>
        <rFont val="Arial CE"/>
        <family val="0"/>
      </rPr>
      <t>2</t>
    </r>
    <r>
      <rPr>
        <sz val="12"/>
        <rFont val="Arial CE"/>
        <family val="0"/>
      </rPr>
      <t xml:space="preserve"> - 6x + 4 = 0   je parabola s vrcholem   V:</t>
    </r>
  </si>
  <si>
    <t>[3;-5]</t>
  </si>
  <si>
    <t>[-6;4]</t>
  </si>
  <si>
    <t>[6;4]</t>
  </si>
  <si>
    <t>[0;4]</t>
  </si>
  <si>
    <t>0,5 km</t>
  </si>
  <si>
    <t>50 m</t>
  </si>
  <si>
    <t>700 m</t>
  </si>
  <si>
    <t>70 m</t>
  </si>
  <si>
    <t xml:space="preserve">Na mapě o měřítku   1 : 10000   je město   B   od města   A   4 cm   na západ a město   C
je od města   B   o   3 cm   na sever. Určete skutečnou vzdálenost měst   A   a   C.  </t>
  </si>
  <si>
    <t>Rozhodněte o každém z následujících tvrzení, zda je pravdivé (ANO), nebo nepravdivé (NE):</t>
  </si>
  <si>
    <r>
      <t>Vypočítejte souřadnice bodu   P,   v němž se protínají grafy funkcí:
f: x + y = 1
g: 4x</t>
    </r>
    <r>
      <rPr>
        <sz val="12"/>
        <rFont val="Arial CE"/>
        <family val="0"/>
      </rPr>
      <t xml:space="preserve"> - y = -11</t>
    </r>
  </si>
  <si>
    <t>-2;3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</si>
</sst>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0">
    <font>
      <sz val="8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"/>
      <family val="0"/>
    </font>
    <font>
      <b/>
      <sz val="16"/>
      <color indexed="10"/>
      <name val="Arial CE"/>
      <family val="0"/>
    </font>
    <font>
      <sz val="16"/>
      <name val="Times New Roman"/>
      <family val="1"/>
    </font>
    <font>
      <b/>
      <sz val="18"/>
      <name val="Algerian"/>
      <family val="5"/>
    </font>
    <font>
      <vertAlign val="subscript"/>
      <sz val="12"/>
      <name val="Arial CE"/>
      <family val="0"/>
    </font>
    <font>
      <vertAlign val="superscript"/>
      <sz val="12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center" vertical="center" textRotation="90" wrapText="1"/>
      <protection hidden="1"/>
    </xf>
    <xf numFmtId="0" fontId="6" fillId="0" borderId="0" xfId="0" applyFont="1" applyAlignment="1" applyProtection="1">
      <alignment horizontal="justify"/>
      <protection hidden="1"/>
    </xf>
    <xf numFmtId="0" fontId="1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 indent="2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49" fontId="1" fillId="0" borderId="0" xfId="0" applyNumberFormat="1" applyFont="1" applyAlignment="1" applyProtection="1">
      <alignment horizontal="center" vertical="justify"/>
      <protection hidden="1"/>
    </xf>
    <xf numFmtId="0" fontId="1" fillId="0" borderId="0" xfId="0" applyFont="1" applyBorder="1" applyAlignment="1" applyProtection="1">
      <alignment horizontal="left" vertical="center" indent="3"/>
      <protection hidden="1"/>
    </xf>
    <xf numFmtId="0" fontId="4" fillId="0" borderId="0" xfId="0" applyFont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/>
      <protection hidden="1"/>
    </xf>
    <xf numFmtId="49" fontId="1" fillId="0" borderId="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1" fillId="0" borderId="0" xfId="0" applyFont="1" applyAlignment="1" applyProtection="1">
      <alignment horizontal="left" wrapText="1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2.wmf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57</xdr:row>
      <xdr:rowOff>123825</xdr:rowOff>
    </xdr:from>
    <xdr:to>
      <xdr:col>6</xdr:col>
      <xdr:colOff>247650</xdr:colOff>
      <xdr:row>59</xdr:row>
      <xdr:rowOff>114300</xdr:rowOff>
    </xdr:to>
    <xdr:sp>
      <xdr:nvSpPr>
        <xdr:cNvPr id="1" name="Oval 75"/>
        <xdr:cNvSpPr>
          <a:spLocks/>
        </xdr:cNvSpPr>
      </xdr:nvSpPr>
      <xdr:spPr>
        <a:xfrm>
          <a:off x="1971675" y="15782925"/>
          <a:ext cx="685800" cy="485775"/>
        </a:xfrm>
        <a:prstGeom prst="ellipse">
          <a:avLst/>
        </a:prstGeom>
        <a:noFill/>
        <a:ln w="57150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showGridLines="0" tabSelected="1" workbookViewId="0" topLeftCell="A1">
      <selection activeCell="A1" sqref="A1:S1"/>
    </sheetView>
  </sheetViews>
  <sheetFormatPr defaultColWidth="9.140625" defaultRowHeight="12"/>
  <cols>
    <col min="1" max="1" width="6.7109375" style="5" customWidth="1"/>
    <col min="2" max="2" width="4.28125" style="10" customWidth="1"/>
    <col min="3" max="3" width="10.140625" style="5" customWidth="1"/>
    <col min="4" max="5" width="5.8515625" style="19" customWidth="1"/>
    <col min="6" max="6" width="3.28125" style="5" customWidth="1"/>
    <col min="7" max="11" width="9.28125" style="5" customWidth="1"/>
    <col min="12" max="13" width="9.28125" style="5" hidden="1" customWidth="1"/>
    <col min="14" max="16384" width="9.28125" style="5" customWidth="1"/>
  </cols>
  <sheetData>
    <row r="1" spans="1:19" ht="30" customHeight="1" thickBot="1">
      <c r="A1" s="35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</row>
    <row r="2" ht="19.5" customHeight="1"/>
    <row r="3" spans="2:19" s="1" customFormat="1" ht="19.5" customHeight="1">
      <c r="B3" s="7" t="s">
        <v>3</v>
      </c>
      <c r="C3" s="1" t="s">
        <v>29</v>
      </c>
      <c r="D3" s="2"/>
      <c r="E3" s="2"/>
      <c r="G3" s="5"/>
      <c r="S3" s="21" t="s">
        <v>25</v>
      </c>
    </row>
    <row r="4" spans="2:5" s="1" customFormat="1" ht="19.5" customHeight="1">
      <c r="B4" s="7"/>
      <c r="D4" s="5"/>
      <c r="E4" s="5"/>
    </row>
    <row r="5" spans="2:13" s="1" customFormat="1" ht="19.5" customHeight="1">
      <c r="B5" s="7"/>
      <c r="D5" s="24" t="s">
        <v>23</v>
      </c>
      <c r="E5" s="24"/>
      <c r="G5" s="22"/>
      <c r="H5" s="6" t="s">
        <v>28</v>
      </c>
      <c r="L5" s="1">
        <v>3</v>
      </c>
      <c r="M5" s="1">
        <f>IF(G5="","",IF(G5=L5,2,0))</f>
      </c>
    </row>
    <row r="6" spans="2:5" s="1" customFormat="1" ht="19.5" customHeight="1">
      <c r="B6" s="7"/>
      <c r="D6" s="2"/>
      <c r="E6" s="2"/>
    </row>
    <row r="7" spans="2:20" s="1" customFormat="1" ht="21" customHeight="1">
      <c r="B7" s="7" t="s">
        <v>4</v>
      </c>
      <c r="C7" s="34" t="s">
        <v>31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2:10" s="1" customFormat="1" ht="19.5" customHeight="1">
      <c r="B8" s="7"/>
      <c r="D8" s="2"/>
      <c r="E8" s="2"/>
      <c r="J8" s="5"/>
    </row>
    <row r="9" spans="2:19" s="1" customFormat="1" ht="19.5" customHeight="1">
      <c r="B9" s="7"/>
      <c r="D9" s="24" t="s">
        <v>23</v>
      </c>
      <c r="E9" s="24"/>
      <c r="G9" s="22"/>
      <c r="L9" s="1">
        <v>2187</v>
      </c>
      <c r="M9" s="1">
        <f>IF(G9="","",IF(G9=L9,2,0))</f>
      </c>
      <c r="S9" s="21" t="s">
        <v>25</v>
      </c>
    </row>
    <row r="10" spans="2:5" s="1" customFormat="1" ht="19.5" customHeight="1">
      <c r="B10" s="7"/>
      <c r="D10" s="8"/>
      <c r="E10" s="8"/>
    </row>
    <row r="11" spans="2:20" s="1" customFormat="1" ht="45" customHeight="1">
      <c r="B11" s="26" t="s">
        <v>5</v>
      </c>
      <c r="C11" s="34" t="s">
        <v>55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2:5" s="1" customFormat="1" ht="19.5" customHeight="1">
      <c r="B12" s="7"/>
      <c r="D12" s="8"/>
      <c r="E12" s="8"/>
    </row>
    <row r="13" spans="2:19" s="1" customFormat="1" ht="19.5" customHeight="1">
      <c r="B13" s="7"/>
      <c r="C13" s="27" t="s">
        <v>32</v>
      </c>
      <c r="E13" s="24"/>
      <c r="G13" s="30"/>
      <c r="H13" s="28" t="s">
        <v>33</v>
      </c>
      <c r="L13" s="29" t="s">
        <v>56</v>
      </c>
      <c r="M13" s="1">
        <f>IF(G13="","",IF(G13=L13,2,0))</f>
      </c>
      <c r="S13" s="21" t="s">
        <v>25</v>
      </c>
    </row>
    <row r="14" spans="2:6" s="1" customFormat="1" ht="19.5" customHeight="1">
      <c r="B14" s="7"/>
      <c r="D14" s="8"/>
      <c r="E14" s="8"/>
      <c r="F14" s="12"/>
    </row>
    <row r="15" spans="2:19" s="1" customFormat="1" ht="15" customHeight="1">
      <c r="B15" s="11" t="s">
        <v>6</v>
      </c>
      <c r="C15" s="33" t="s">
        <v>54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2:16" s="1" customFormat="1" ht="34.5" customHeight="1">
      <c r="B16" s="11"/>
      <c r="C16" s="13"/>
      <c r="D16" s="14" t="s">
        <v>16</v>
      </c>
      <c r="E16" s="14" t="s">
        <v>17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2:19" s="1" customFormat="1" ht="19.5" customHeight="1">
      <c r="B17" s="7"/>
      <c r="C17" s="15"/>
      <c r="D17" s="23"/>
      <c r="E17" s="23"/>
      <c r="G17" s="16" t="s">
        <v>34</v>
      </c>
      <c r="L17" s="1">
        <f>IF(COUNTIF(D17:E17,"")=1,IF(E17="",0,1),0)</f>
        <v>0</v>
      </c>
      <c r="M17" s="1">
        <f>IF(COUNTIF(L17:L20,1)=4,4,IF(COUNTIF(L17:L20,1)=3,2,0))</f>
        <v>0</v>
      </c>
      <c r="S17" s="21" t="s">
        <v>26</v>
      </c>
    </row>
    <row r="18" spans="2:12" s="1" customFormat="1" ht="19.5" customHeight="1">
      <c r="B18" s="7"/>
      <c r="D18" s="23"/>
      <c r="E18" s="23"/>
      <c r="G18" s="1" t="s">
        <v>35</v>
      </c>
      <c r="L18" s="1">
        <f>IF(COUNTIF(D18:E18,"")=1,IF(E18="",0,1),0)</f>
        <v>0</v>
      </c>
    </row>
    <row r="19" spans="2:12" s="1" customFormat="1" ht="19.5" customHeight="1">
      <c r="B19" s="7"/>
      <c r="D19" s="23"/>
      <c r="E19" s="23"/>
      <c r="G19" s="1" t="s">
        <v>36</v>
      </c>
      <c r="L19" s="1">
        <f>IF(COUNTIF(D19:E19,"")=1,IF(D19="",0,1),0)</f>
        <v>0</v>
      </c>
    </row>
    <row r="20" spans="2:12" s="1" customFormat="1" ht="19.5" customHeight="1">
      <c r="B20" s="7"/>
      <c r="D20" s="23"/>
      <c r="E20" s="23"/>
      <c r="G20" s="1" t="s">
        <v>37</v>
      </c>
      <c r="L20" s="1">
        <f>IF(COUNTIF(D20:E20,"")=1,IF(E20="",0,1),0)</f>
        <v>0</v>
      </c>
    </row>
    <row r="21" spans="2:5" s="1" customFormat="1" ht="19.5" customHeight="1">
      <c r="B21" s="7"/>
      <c r="D21" s="8"/>
      <c r="E21" s="8"/>
    </row>
    <row r="22" spans="2:5" s="1" customFormat="1" ht="19.5" customHeight="1">
      <c r="B22" s="7" t="s">
        <v>7</v>
      </c>
      <c r="C22" s="1" t="s">
        <v>38</v>
      </c>
      <c r="D22" s="8"/>
      <c r="E22" s="8"/>
    </row>
    <row r="23" spans="2:5" s="1" customFormat="1" ht="19.5" customHeight="1">
      <c r="B23" s="7"/>
      <c r="D23" s="2"/>
      <c r="E23" s="2"/>
    </row>
    <row r="24" spans="2:19" s="1" customFormat="1" ht="19.5" customHeight="1">
      <c r="B24" s="7"/>
      <c r="D24" s="23"/>
      <c r="E24" s="8" t="s">
        <v>0</v>
      </c>
      <c r="F24" s="2"/>
      <c r="G24" s="25" t="s">
        <v>39</v>
      </c>
      <c r="M24" s="1">
        <f>IF(COUNTIF($D$24:$D$27,"")=3,IF(D24="",0,0),0)</f>
        <v>0</v>
      </c>
      <c r="S24" s="21" t="s">
        <v>27</v>
      </c>
    </row>
    <row r="25" spans="2:13" s="1" customFormat="1" ht="19.5" customHeight="1">
      <c r="B25" s="7"/>
      <c r="D25" s="23"/>
      <c r="E25" s="8" t="s">
        <v>1</v>
      </c>
      <c r="F25" s="2"/>
      <c r="G25" s="25" t="s">
        <v>40</v>
      </c>
      <c r="M25" s="1">
        <f>IF(COUNTIF($D$24:$D$27,"")=3,IF(D25="",0,0),0)</f>
        <v>0</v>
      </c>
    </row>
    <row r="26" spans="2:13" s="1" customFormat="1" ht="19.5" customHeight="1">
      <c r="B26" s="7"/>
      <c r="D26" s="23"/>
      <c r="E26" s="8" t="s">
        <v>2</v>
      </c>
      <c r="F26" s="2"/>
      <c r="G26" s="25" t="s">
        <v>41</v>
      </c>
      <c r="M26" s="1">
        <f>IF(COUNTIF($D$24:$D$27,"")=3,IF(D26="",0,1),0)</f>
        <v>0</v>
      </c>
    </row>
    <row r="27" spans="2:13" s="1" customFormat="1" ht="19.5" customHeight="1">
      <c r="B27" s="7"/>
      <c r="D27" s="23"/>
      <c r="E27" s="8" t="s">
        <v>13</v>
      </c>
      <c r="F27" s="2"/>
      <c r="G27" s="25" t="s">
        <v>42</v>
      </c>
      <c r="M27" s="1">
        <f>IF(COUNTIF($D$24:$D$27,"")=3,IF(D27="",0,0),0)</f>
        <v>0</v>
      </c>
    </row>
    <row r="28" spans="2:6" s="1" customFormat="1" ht="19.5" customHeight="1">
      <c r="B28" s="7"/>
      <c r="D28" s="8"/>
      <c r="E28" s="8"/>
      <c r="F28" s="2"/>
    </row>
    <row r="29" spans="2:5" s="1" customFormat="1" ht="19.5" customHeight="1">
      <c r="B29" s="7" t="s">
        <v>8</v>
      </c>
      <c r="C29" s="17" t="s">
        <v>43</v>
      </c>
      <c r="D29" s="2"/>
      <c r="E29" s="2"/>
    </row>
    <row r="30" spans="2:5" s="1" customFormat="1" ht="19.5" customHeight="1">
      <c r="B30" s="7"/>
      <c r="C30" s="17"/>
      <c r="D30" s="2"/>
      <c r="E30" s="2"/>
    </row>
    <row r="31" spans="2:19" s="1" customFormat="1" ht="34.5" customHeight="1">
      <c r="B31" s="7"/>
      <c r="D31" s="23"/>
      <c r="E31" s="8" t="s">
        <v>0</v>
      </c>
      <c r="F31" s="2"/>
      <c r="G31"/>
      <c r="M31" s="1">
        <f>IF(COUNTIF($D$31:$D$34,"")=3,IF(D31="",0,0),0)</f>
        <v>0</v>
      </c>
      <c r="S31" s="21" t="s">
        <v>27</v>
      </c>
    </row>
    <row r="32" spans="2:13" s="1" customFormat="1" ht="34.5" customHeight="1">
      <c r="B32" s="7"/>
      <c r="D32" s="23"/>
      <c r="E32" s="8" t="s">
        <v>1</v>
      </c>
      <c r="F32" s="2"/>
      <c r="G32"/>
      <c r="M32" s="1">
        <f>IF(COUNTIF($D$31:$D$34,"")=3,IF(D32="",0,0),0)</f>
        <v>0</v>
      </c>
    </row>
    <row r="33" spans="2:13" s="1" customFormat="1" ht="34.5" customHeight="1">
      <c r="B33" s="7"/>
      <c r="D33" s="23"/>
      <c r="E33" s="8" t="s">
        <v>2</v>
      </c>
      <c r="F33" s="2"/>
      <c r="G33"/>
      <c r="M33" s="1">
        <f>IF(COUNTIF($D$31:$D$34,"")=3,IF(D33="",0,0),0)</f>
        <v>0</v>
      </c>
    </row>
    <row r="34" spans="2:13" s="1" customFormat="1" ht="34.5" customHeight="1">
      <c r="B34" s="7"/>
      <c r="D34" s="23"/>
      <c r="E34" s="8" t="s">
        <v>13</v>
      </c>
      <c r="F34" s="2"/>
      <c r="G34"/>
      <c r="M34" s="1">
        <f>IF(COUNTIF($D$31:$D$34,"")=3,IF(D34="",0,1),0)</f>
        <v>0</v>
      </c>
    </row>
    <row r="35" spans="2:6" s="1" customFormat="1" ht="19.5" customHeight="1">
      <c r="B35" s="7"/>
      <c r="D35" s="8"/>
      <c r="E35" s="8"/>
      <c r="F35" s="18"/>
    </row>
    <row r="36" spans="2:19" s="1" customFormat="1" ht="16.5" customHeight="1">
      <c r="B36" s="11" t="s">
        <v>9</v>
      </c>
      <c r="C36" s="34" t="s">
        <v>44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2:10" s="1" customFormat="1" ht="19.5" customHeight="1">
      <c r="B37" s="7"/>
      <c r="D37" s="2"/>
      <c r="E37" s="2"/>
      <c r="J37" s="6"/>
    </row>
    <row r="38" spans="2:19" s="1" customFormat="1" ht="19.5" customHeight="1">
      <c r="B38" s="7"/>
      <c r="D38" s="23"/>
      <c r="E38" s="8" t="s">
        <v>0</v>
      </c>
      <c r="F38" s="18" t="s">
        <v>18</v>
      </c>
      <c r="G38" s="31" t="s">
        <v>45</v>
      </c>
      <c r="M38" s="1">
        <f>IF(COUNTIF($D$38:$D$41,"")=3,IF(D38="",0,1),0)</f>
        <v>0</v>
      </c>
      <c r="S38" s="21" t="s">
        <v>27</v>
      </c>
    </row>
    <row r="39" spans="2:13" s="1" customFormat="1" ht="19.5" customHeight="1">
      <c r="B39" s="7"/>
      <c r="D39" s="23"/>
      <c r="E39" s="8" t="s">
        <v>1</v>
      </c>
      <c r="F39" s="18"/>
      <c r="G39" s="31" t="s">
        <v>46</v>
      </c>
      <c r="M39" s="1">
        <f>IF(COUNTIF($D$38:$D$41,"")=3,IF(D39="",0,0),0)</f>
        <v>0</v>
      </c>
    </row>
    <row r="40" spans="2:13" s="1" customFormat="1" ht="19.5" customHeight="1">
      <c r="B40" s="7"/>
      <c r="D40" s="23"/>
      <c r="E40" s="8" t="s">
        <v>2</v>
      </c>
      <c r="F40" s="18" t="s">
        <v>19</v>
      </c>
      <c r="G40" s="31" t="s">
        <v>47</v>
      </c>
      <c r="M40" s="1">
        <f>IF(COUNTIF($D$38:$D$41,"")=3,IF(D40="",0,0),0)</f>
        <v>0</v>
      </c>
    </row>
    <row r="41" spans="2:13" s="1" customFormat="1" ht="19.5" customHeight="1">
      <c r="B41" s="7"/>
      <c r="D41" s="23"/>
      <c r="E41" s="8" t="s">
        <v>13</v>
      </c>
      <c r="F41" s="18" t="s">
        <v>14</v>
      </c>
      <c r="G41" s="31" t="s">
        <v>48</v>
      </c>
      <c r="M41" s="1">
        <f>IF(COUNTIF($D$38:$D$41,"")=3,IF(D41="",0,0),0)</f>
        <v>0</v>
      </c>
    </row>
    <row r="42" spans="2:5" s="1" customFormat="1" ht="19.5" customHeight="1">
      <c r="B42" s="7"/>
      <c r="D42" s="8"/>
      <c r="E42" s="8"/>
    </row>
    <row r="43" spans="2:19" s="1" customFormat="1" ht="36" customHeight="1">
      <c r="B43" s="11" t="s">
        <v>10</v>
      </c>
      <c r="C43" s="34" t="s">
        <v>53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2:10" s="1" customFormat="1" ht="19.5" customHeight="1">
      <c r="B44" s="7"/>
      <c r="D44" s="2"/>
      <c r="E44" s="2"/>
      <c r="J44" s="6"/>
    </row>
    <row r="45" spans="2:19" s="1" customFormat="1" ht="19.5" customHeight="1">
      <c r="B45" s="7"/>
      <c r="D45" s="23"/>
      <c r="E45" s="8" t="s">
        <v>0</v>
      </c>
      <c r="F45" s="18" t="s">
        <v>19</v>
      </c>
      <c r="G45" s="1" t="s">
        <v>50</v>
      </c>
      <c r="M45" s="1">
        <f>IF(COUNTIF($D$45:$D$48,"")=3,IF(D45="",0,0),0)</f>
        <v>0</v>
      </c>
      <c r="S45" s="21" t="s">
        <v>27</v>
      </c>
    </row>
    <row r="46" spans="2:13" s="1" customFormat="1" ht="19.5" customHeight="1">
      <c r="B46" s="7"/>
      <c r="D46" s="23"/>
      <c r="E46" s="8" t="s">
        <v>1</v>
      </c>
      <c r="F46" s="18" t="s">
        <v>22</v>
      </c>
      <c r="G46" s="1" t="s">
        <v>51</v>
      </c>
      <c r="M46" s="1">
        <f>IF(COUNTIF($D$45:$D$48,"")=3,IF(D46="",0,0),0)</f>
        <v>0</v>
      </c>
    </row>
    <row r="47" spans="2:13" s="1" customFormat="1" ht="19.5" customHeight="1">
      <c r="B47" s="7"/>
      <c r="D47" s="23"/>
      <c r="E47" s="8" t="s">
        <v>2</v>
      </c>
      <c r="F47" s="18" t="s">
        <v>21</v>
      </c>
      <c r="G47" s="1" t="s">
        <v>49</v>
      </c>
      <c r="M47" s="1">
        <f>IF(COUNTIF($D$45:$D$48,"")=3,IF(D47="",0,1),0)</f>
        <v>0</v>
      </c>
    </row>
    <row r="48" spans="2:13" s="1" customFormat="1" ht="19.5" customHeight="1">
      <c r="B48" s="7"/>
      <c r="D48" s="23"/>
      <c r="E48" s="8" t="s">
        <v>13</v>
      </c>
      <c r="F48" s="18" t="s">
        <v>20</v>
      </c>
      <c r="G48" s="1" t="s">
        <v>52</v>
      </c>
      <c r="M48" s="1">
        <f>IF(COUNTIF($D$45:$D$48,"")=3,IF(D48="",0,),0)</f>
        <v>0</v>
      </c>
    </row>
    <row r="49" spans="2:5" s="1" customFormat="1" ht="19.5" customHeight="1">
      <c r="B49" s="7"/>
      <c r="D49" s="2"/>
      <c r="E49" s="2"/>
    </row>
    <row r="50" spans="2:5" s="1" customFormat="1" ht="19.5" customHeight="1">
      <c r="B50" s="7"/>
      <c r="D50" s="2"/>
      <c r="E50" s="2"/>
    </row>
    <row r="51" spans="2:13" s="1" customFormat="1" ht="19.5" customHeight="1">
      <c r="B51" s="7"/>
      <c r="D51" s="2"/>
      <c r="E51" s="2"/>
      <c r="M51" s="1">
        <f>SUM(M4:M50)</f>
        <v>0</v>
      </c>
    </row>
    <row r="52" spans="2:5" s="1" customFormat="1" ht="19.5" customHeight="1">
      <c r="B52" s="7"/>
      <c r="D52" s="2"/>
      <c r="E52" s="2"/>
    </row>
    <row r="53" spans="2:5" s="1" customFormat="1" ht="19.5" customHeight="1">
      <c r="B53" s="7"/>
      <c r="C53" s="20" t="s">
        <v>15</v>
      </c>
      <c r="D53" s="2"/>
      <c r="E53" s="2"/>
    </row>
    <row r="54" spans="2:6" s="1" customFormat="1" ht="19.5" customHeight="1">
      <c r="B54" s="7"/>
      <c r="D54" s="23"/>
      <c r="E54" s="38" t="s">
        <v>16</v>
      </c>
      <c r="F54" s="38"/>
    </row>
    <row r="55" spans="2:6" s="1" customFormat="1" ht="19.5" customHeight="1">
      <c r="B55" s="7"/>
      <c r="D55" s="23"/>
      <c r="E55" s="38" t="s">
        <v>17</v>
      </c>
      <c r="F55" s="38"/>
    </row>
    <row r="56" spans="2:5" s="1" customFormat="1" ht="19.5" customHeight="1">
      <c r="B56" s="7"/>
      <c r="D56" s="8"/>
      <c r="E56" s="8"/>
    </row>
    <row r="57" spans="2:8" s="1" customFormat="1" ht="19.5" customHeight="1">
      <c r="B57" s="7"/>
      <c r="C57" s="1" t="s">
        <v>11</v>
      </c>
      <c r="D57" s="2"/>
      <c r="E57" s="2"/>
      <c r="G57" s="3">
        <f>IF(D54="","",M51)</f>
      </c>
      <c r="H57" s="1" t="s">
        <v>24</v>
      </c>
    </row>
    <row r="58" spans="2:5" s="1" customFormat="1" ht="19.5" customHeight="1">
      <c r="B58" s="7"/>
      <c r="D58" s="2"/>
      <c r="E58" s="2"/>
    </row>
    <row r="59" spans="2:8" s="1" customFormat="1" ht="19.5" customHeight="1">
      <c r="B59" s="7"/>
      <c r="C59" s="1" t="s">
        <v>12</v>
      </c>
      <c r="D59" s="2"/>
      <c r="E59" s="9"/>
      <c r="F59" s="32">
        <f>IF(D54="","",IF(M51&lt;5,5,IF(M51&lt;8,4,IF(M51&lt;10,3,IF(M51&lt;13,2,1)))))</f>
      </c>
      <c r="G59" s="32"/>
      <c r="H59" s="4">
        <f>IF(F59=1,"v ý b o r n ě",IF(F59=5,"Polepšete se!!!",""))</f>
      </c>
    </row>
    <row r="60" spans="2:5" s="1" customFormat="1" ht="19.5" customHeight="1">
      <c r="B60" s="7"/>
      <c r="D60" s="2"/>
      <c r="E60" s="2"/>
    </row>
    <row r="61" spans="2:5" s="1" customFormat="1" ht="19.5" customHeight="1">
      <c r="B61" s="7"/>
      <c r="D61" s="2"/>
      <c r="E61" s="2"/>
    </row>
  </sheetData>
  <sheetProtection password="CC69" sheet="1" objects="1" scenarios="1"/>
  <mergeCells count="9">
    <mergeCell ref="F59:G59"/>
    <mergeCell ref="C15:S15"/>
    <mergeCell ref="A1:S1"/>
    <mergeCell ref="E54:F54"/>
    <mergeCell ref="E55:F55"/>
    <mergeCell ref="C36:S36"/>
    <mergeCell ref="C7:T7"/>
    <mergeCell ref="C11:T11"/>
    <mergeCell ref="C43:S43"/>
  </mergeCells>
  <printOptions/>
  <pageMargins left="0.75" right="0.75" top="1" bottom="1" header="0.4921259845" footer="0.4921259845"/>
  <pageSetup horizontalDpi="200" verticalDpi="200" orientation="portrait" paperSize="9" r:id="rId8"/>
  <drawing r:id="rId7"/>
  <legacyDrawing r:id="rId6"/>
  <oleObjects>
    <oleObject progId="Equation.3" shapeId="549442" r:id="rId1"/>
    <oleObject progId="Equation.3" shapeId="1980394" r:id="rId2"/>
    <oleObject progId="Equation.3" shapeId="1981881" r:id="rId3"/>
    <oleObject progId="Equation.3" shapeId="1985166" r:id="rId4"/>
    <oleObject progId="Equation.3" shapeId="1987125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Josef Lechner</dc:creator>
  <cp:keywords/>
  <dc:description/>
  <cp:lastModifiedBy>KB</cp:lastModifiedBy>
  <cp:lastPrinted>2011-03-12T16:59:26Z</cp:lastPrinted>
  <dcterms:created xsi:type="dcterms:W3CDTF">2004-10-08T17:12:41Z</dcterms:created>
  <dcterms:modified xsi:type="dcterms:W3CDTF">2011-03-24T21:30:20Z</dcterms:modified>
  <cp:category/>
  <cp:version/>
  <cp:contentType/>
  <cp:contentStatus/>
</cp:coreProperties>
</file>